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610791\Desktop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工事費内訳書!$A$1:$G$93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工事費内訳書!$G$93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工事費内訳書!$I$93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93"/>
  <c r="G92"/>
  <c r="G89"/>
  <c r="G86"/>
  <c r="G85"/>
  <c r="G84"/>
  <c r="G83"/>
  <c r="G81"/>
  <c r="G80"/>
  <c r="G79"/>
  <c r="G78"/>
  <c r="G76"/>
  <c r="G75"/>
  <c r="G72"/>
  <c r="G70"/>
  <c r="G67"/>
  <c r="G66"/>
  <c r="G65"/>
  <c r="G38"/>
  <c r="G37"/>
  <c r="G35"/>
  <c r="G34"/>
  <c r="G29"/>
  <c r="G21"/>
  <c r="G20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<sst xmlns="http://schemas.openxmlformats.org/spreadsheetml/2006/main">
  <si>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</si>
  <si>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</si>
  <si>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</si>
  <si>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</si>
  <si>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</si>
  <si>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Ｒ８徳林　緊急予防（Ｒ７ゼロ国）　神山町三ツ木　渓間工事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</si>
  <si>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</si>
  <si>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</si>
  <si>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</si>
  <si>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</si>
  <si>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</si>
  <si>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</si>
  <si>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</si>
  <si>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</si>
  <si>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</si>
  <si>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</si>
  <si>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</si>
  <si>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治山土工
_x000d_</t>
  </si>
  <si>
    <t>作業土工
_x000d_</t>
  </si>
  <si>
    <t>掘削（土砂）
_x000d_</t>
  </si>
  <si>
    <t>m3</t>
  </si>
  <si>
    <t>掘削（岩石）
_x000d_</t>
  </si>
  <si>
    <t>土砂掘削面整形
_x000d_</t>
  </si>
  <si>
    <t>㎡</t>
  </si>
  <si>
    <t>岩盤掘削面整形
_x000d_</t>
  </si>
  <si>
    <t>治山ダム工
_x000d_</t>
  </si>
  <si>
    <t>コンクリート谷止工
_x000d_</t>
  </si>
  <si>
    <t>コンクリート（本堤）
_x000d_18-8-40（高炉）W/C≦60%，一般養生</t>
  </si>
  <si>
    <t>型枠工（本堤）
_x000d_治山ダム</t>
  </si>
  <si>
    <t>角材式残存型枠工
_x000d_90×90×2,000mm</t>
  </si>
  <si>
    <t>型枠工（放水路）
_x000d_一般型枠</t>
  </si>
  <si>
    <t>水平打継目鉄筋
_x000d_φ22</t>
  </si>
  <si>
    <t>本</t>
  </si>
  <si>
    <t>円形型枠
_x000d_内径300mm</t>
  </si>
  <si>
    <t>足場
_x000d_</t>
  </si>
  <si>
    <t>ｍ</t>
  </si>
  <si>
    <t>間詰工
_x000d_</t>
  </si>
  <si>
    <t>コンクリート（間詰）
_x000d_18-8-40（高炉）W/C≦60%，一般養生</t>
  </si>
  <si>
    <t>石積工（間詰）
_x000d_割栗石5～15cm，目潰しコンクリート</t>
  </si>
  <si>
    <t>型枠工（間詰）
_x000d_一般型枠</t>
  </si>
  <si>
    <t>コンクリート（埋戻）
_x000d_18-8-40（高炉）W/C≦60%，一般養生なし</t>
  </si>
  <si>
    <t>渓間工付属物設置工
_x000d_</t>
  </si>
  <si>
    <t>堤名板取付工
_x000d_</t>
  </si>
  <si>
    <t>ネームプレート
_x000d_ｱﾙﾐﾆｳﾑ軽合金鋳造製(横40cm×縦30cm×1cm)</t>
  </si>
  <si>
    <t>枚</t>
  </si>
  <si>
    <t>支障木処理工
_x000d_</t>
  </si>
  <si>
    <t>スギ　伐採
_x000d_胸高直径　16cm</t>
  </si>
  <si>
    <t>スギ　伐採
_x000d_胸高直径　18cm</t>
  </si>
  <si>
    <t>スギ　伐採
_x000d_胸高直径　20cm</t>
  </si>
  <si>
    <t>スギ　伐採
_x000d_胸高直径　22cm</t>
  </si>
  <si>
    <t>スギ　伐採
_x000d_胸高直径　24cm</t>
  </si>
  <si>
    <t>スギ　伐採
_x000d_胸高直径　25cm</t>
  </si>
  <si>
    <t>スギ　伐採
_x000d_胸高直径　26cm</t>
  </si>
  <si>
    <t>スギ　伐採
_x000d_胸高直径　27cm</t>
  </si>
  <si>
    <t>スギ　伐採
_x000d_胸高直径　28cm</t>
  </si>
  <si>
    <t>スギ　伐採
_x000d_胸高直径　30cm</t>
  </si>
  <si>
    <t>スギ　伐採
_x000d_胸高直径　31cm</t>
  </si>
  <si>
    <t>スギ　伐採
_x000d_胸高直径　32cm</t>
  </si>
  <si>
    <t>スギ　伐採
_x000d_胸高直径　33cm</t>
  </si>
  <si>
    <t>スギ　伐採
_x000d_胸高直径　34cm</t>
  </si>
  <si>
    <t>スギ　伐採
_x000d_胸高直径　36cm</t>
  </si>
  <si>
    <t>スギ　伐採
_x000d_胸高直径　37cm</t>
  </si>
  <si>
    <t>スギ　伐採
_x000d_胸高直径　38cm</t>
  </si>
  <si>
    <t>スギ　伐採
_x000d_胸高直径　48cm</t>
  </si>
  <si>
    <t>スギ　伐採
_x000d_胸高直径　49cm</t>
  </si>
  <si>
    <t>スギ　伐採
_x000d_胸高直径　51cm</t>
  </si>
  <si>
    <t>ヒノキ　伐採
_x000d_胸高直径　24cm</t>
  </si>
  <si>
    <t>ヒノキ　伐採
_x000d_胸高直径　30cm</t>
  </si>
  <si>
    <t>ヒノキ　伐採
_x000d_胸高直径　37cm</t>
  </si>
  <si>
    <t>雑木　伐採
_x000d_胸高直径　10cm</t>
  </si>
  <si>
    <t>根株運搬
_x000d_</t>
  </si>
  <si>
    <t>処分費
_x000d_根株</t>
  </si>
  <si>
    <t>ton</t>
  </si>
  <si>
    <t>仮設工
_x000d_</t>
  </si>
  <si>
    <t>工事用道路工
_x000d_</t>
  </si>
  <si>
    <t>大型土のう工
_x000d_製作・設置</t>
  </si>
  <si>
    <t>袋</t>
  </si>
  <si>
    <t>大型土のう工
_x000d_撤去</t>
  </si>
  <si>
    <t>運搬設備工
_x000d_</t>
  </si>
  <si>
    <t>ケーブルクレーン運搬設備
_x000d_</t>
  </si>
  <si>
    <t>仮水路工
_x000d_</t>
  </si>
  <si>
    <t>暗渠排水管
_x000d_据付･撤去,300mm</t>
  </si>
  <si>
    <t>土のう締切工
_x000d_</t>
  </si>
  <si>
    <t>間接工事費
_x000d_</t>
  </si>
  <si>
    <t>共通仮設費
_x000d_</t>
  </si>
  <si>
    <t>共通仮設費（率計上）
_x000d_</t>
  </si>
  <si>
    <t>運搬費
_x000d_</t>
  </si>
  <si>
    <t>土工機械解体・組立
_x000d_分解・組立</t>
  </si>
  <si>
    <t>台</t>
  </si>
  <si>
    <t>安全費
_x000d_</t>
  </si>
  <si>
    <t>雨量計設置
_x000d_</t>
  </si>
  <si>
    <t>基</t>
  </si>
  <si>
    <t>雨量計観測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</si>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</sst>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+G11+G75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+G13+G65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+G14+G20+G34+G37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13</v>
      </c>
      <c r="F15" s="18">
        <v>1</v>
      </c>
      <c r="G15" s="19">
        <f>+G16+G17+G18+G19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19</v>
      </c>
      <c r="E16" s="17" t="s">
        <v>20</v>
      </c>
      <c r="F16" s="18">
        <v>114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20</v>
      </c>
      <c r="F17" s="18">
        <v>60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7.5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23</v>
      </c>
      <c r="F19" s="18">
        <v>33.799999999999997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25</v>
      </c>
      <c r="D20" s="16"/>
      <c r="E20" s="17" t="s">
        <v>13</v>
      </c>
      <c r="F20" s="18">
        <v>1</v>
      </c>
      <c r="G20" s="19">
        <f>+G21+G29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26</v>
      </c>
      <c r="E21" s="17" t="s">
        <v>13</v>
      </c>
      <c r="F21" s="18">
        <v>1</v>
      </c>
      <c r="G21" s="19">
        <f>+G22+G23+G24+G25+G26+G27+G28</f>
        <v>0</v>
      </c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27</v>
      </c>
      <c r="E22" s="17" t="s">
        <v>20</v>
      </c>
      <c r="F22" s="18">
        <v>96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28</v>
      </c>
      <c r="E23" s="17" t="s">
        <v>23</v>
      </c>
      <c r="F23" s="18">
        <v>65.799999999999997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29</v>
      </c>
      <c r="E24" s="17" t="s">
        <v>23</v>
      </c>
      <c r="F24" s="18">
        <v>40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30</v>
      </c>
      <c r="E25" s="17" t="s">
        <v>23</v>
      </c>
      <c r="F25" s="18">
        <v>3.3999999999999999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31</v>
      </c>
      <c r="E26" s="17" t="s">
        <v>32</v>
      </c>
      <c r="F26" s="18">
        <v>68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33</v>
      </c>
      <c r="E27" s="17" t="s">
        <v>32</v>
      </c>
      <c r="F27" s="18">
        <v>1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34</v>
      </c>
      <c r="E28" s="17" t="s">
        <v>35</v>
      </c>
      <c r="F28" s="18">
        <v>29.199999999999999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36</v>
      </c>
      <c r="E29" s="17" t="s">
        <v>13</v>
      </c>
      <c r="F29" s="18">
        <v>1</v>
      </c>
      <c r="G29" s="19">
        <f>+G30+G31+G32+G33</f>
        <v>0</v>
      </c>
      <c r="H29" s="20"/>
      <c r="I29" s="21">
        <v>20</v>
      </c>
      <c r="J29" s="21">
        <v>4</v>
      </c>
    </row>
    <row r="30" ht="42" customHeight="1">
      <c r="A30" s="22"/>
      <c r="B30" s="23"/>
      <c r="C30" s="23"/>
      <c r="D30" s="24" t="s">
        <v>37</v>
      </c>
      <c r="E30" s="17" t="s">
        <v>20</v>
      </c>
      <c r="F30" s="18">
        <v>4.2000000000000002</v>
      </c>
      <c r="G30" s="25"/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38</v>
      </c>
      <c r="E31" s="17" t="s">
        <v>23</v>
      </c>
      <c r="F31" s="18">
        <v>14.5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39</v>
      </c>
      <c r="E32" s="17" t="s">
        <v>23</v>
      </c>
      <c r="F32" s="18">
        <v>14.5</v>
      </c>
      <c r="G32" s="25"/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40</v>
      </c>
      <c r="E33" s="17" t="s">
        <v>20</v>
      </c>
      <c r="F33" s="18">
        <v>3.2000000000000002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15" t="s">
        <v>41</v>
      </c>
      <c r="D34" s="16"/>
      <c r="E34" s="17" t="s">
        <v>13</v>
      </c>
      <c r="F34" s="18">
        <v>1</v>
      </c>
      <c r="G34" s="19">
        <f>+G35</f>
        <v>0</v>
      </c>
      <c r="H34" s="20"/>
      <c r="I34" s="21">
        <v>25</v>
      </c>
      <c r="J34" s="21">
        <v>3</v>
      </c>
    </row>
    <row r="35" ht="42" customHeight="1">
      <c r="A35" s="22"/>
      <c r="B35" s="23"/>
      <c r="C35" s="23"/>
      <c r="D35" s="24" t="s">
        <v>42</v>
      </c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43</v>
      </c>
      <c r="E36" s="17" t="s">
        <v>44</v>
      </c>
      <c r="F36" s="18">
        <v>1</v>
      </c>
      <c r="G36" s="25"/>
      <c r="H36" s="20"/>
      <c r="I36" s="21">
        <v>27</v>
      </c>
      <c r="J36" s="21">
        <v>4</v>
      </c>
    </row>
    <row r="37" ht="42" customHeight="1">
      <c r="A37" s="22"/>
      <c r="B37" s="23"/>
      <c r="C37" s="15" t="s">
        <v>45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45</v>
      </c>
      <c r="E38" s="17" t="s">
        <v>13</v>
      </c>
      <c r="F38" s="18">
        <v>1</v>
      </c>
      <c r="G38" s="19">
        <f>+G39+G40+G41+G42+G43+G44+G45+G46+G47+G48+G49+G50+G51+G52+G53+G54+G55+G56+G57+G58+G59+G60+G61+G62+G63+G64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46</v>
      </c>
      <c r="E39" s="17" t="s">
        <v>32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47</v>
      </c>
      <c r="E40" s="17" t="s">
        <v>32</v>
      </c>
      <c r="F40" s="18">
        <v>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48</v>
      </c>
      <c r="E41" s="17" t="s">
        <v>32</v>
      </c>
      <c r="F41" s="18">
        <v>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49</v>
      </c>
      <c r="E42" s="17" t="s">
        <v>32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50</v>
      </c>
      <c r="E43" s="17" t="s">
        <v>32</v>
      </c>
      <c r="F43" s="18">
        <v>2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51</v>
      </c>
      <c r="E44" s="17" t="s">
        <v>32</v>
      </c>
      <c r="F44" s="18">
        <v>3</v>
      </c>
      <c r="G44" s="25"/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52</v>
      </c>
      <c r="E45" s="17" t="s">
        <v>32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22"/>
      <c r="B46" s="23"/>
      <c r="C46" s="23"/>
      <c r="D46" s="24" t="s">
        <v>53</v>
      </c>
      <c r="E46" s="17" t="s">
        <v>32</v>
      </c>
      <c r="F46" s="18">
        <v>1</v>
      </c>
      <c r="G46" s="25"/>
      <c r="H46" s="20"/>
      <c r="I46" s="21">
        <v>37</v>
      </c>
      <c r="J46" s="21">
        <v>4</v>
      </c>
    </row>
    <row r="47" ht="42" customHeight="1">
      <c r="A47" s="22"/>
      <c r="B47" s="23"/>
      <c r="C47" s="23"/>
      <c r="D47" s="24" t="s">
        <v>54</v>
      </c>
      <c r="E47" s="17" t="s">
        <v>32</v>
      </c>
      <c r="F47" s="18">
        <v>2</v>
      </c>
      <c r="G47" s="25"/>
      <c r="H47" s="20"/>
      <c r="I47" s="21">
        <v>38</v>
      </c>
      <c r="J47" s="21">
        <v>4</v>
      </c>
    </row>
    <row r="48" ht="42" customHeight="1">
      <c r="A48" s="22"/>
      <c r="B48" s="23"/>
      <c r="C48" s="23"/>
      <c r="D48" s="24" t="s">
        <v>55</v>
      </c>
      <c r="E48" s="17" t="s">
        <v>32</v>
      </c>
      <c r="F48" s="18">
        <v>1</v>
      </c>
      <c r="G48" s="25"/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56</v>
      </c>
      <c r="E49" s="17" t="s">
        <v>32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22"/>
      <c r="B50" s="23"/>
      <c r="C50" s="23"/>
      <c r="D50" s="24" t="s">
        <v>57</v>
      </c>
      <c r="E50" s="17" t="s">
        <v>32</v>
      </c>
      <c r="F50" s="18">
        <v>1</v>
      </c>
      <c r="G50" s="25"/>
      <c r="H50" s="20"/>
      <c r="I50" s="21">
        <v>41</v>
      </c>
      <c r="J50" s="21">
        <v>4</v>
      </c>
    </row>
    <row r="51" ht="42" customHeight="1">
      <c r="A51" s="22"/>
      <c r="B51" s="23"/>
      <c r="C51" s="23"/>
      <c r="D51" s="24" t="s">
        <v>58</v>
      </c>
      <c r="E51" s="17" t="s">
        <v>32</v>
      </c>
      <c r="F51" s="18">
        <v>1</v>
      </c>
      <c r="G51" s="25"/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59</v>
      </c>
      <c r="E52" s="17" t="s">
        <v>32</v>
      </c>
      <c r="F52" s="18">
        <v>1</v>
      </c>
      <c r="G52" s="25"/>
      <c r="H52" s="20"/>
      <c r="I52" s="21">
        <v>43</v>
      </c>
      <c r="J52" s="21">
        <v>4</v>
      </c>
    </row>
    <row r="53" ht="42" customHeight="1">
      <c r="A53" s="22"/>
      <c r="B53" s="23"/>
      <c r="C53" s="23"/>
      <c r="D53" s="24" t="s">
        <v>60</v>
      </c>
      <c r="E53" s="17" t="s">
        <v>32</v>
      </c>
      <c r="F53" s="18">
        <v>1</v>
      </c>
      <c r="G53" s="25"/>
      <c r="H53" s="20"/>
      <c r="I53" s="21">
        <v>44</v>
      </c>
      <c r="J53" s="21">
        <v>4</v>
      </c>
    </row>
    <row r="54" ht="42" customHeight="1">
      <c r="A54" s="22"/>
      <c r="B54" s="23"/>
      <c r="C54" s="23"/>
      <c r="D54" s="24" t="s">
        <v>61</v>
      </c>
      <c r="E54" s="17" t="s">
        <v>32</v>
      </c>
      <c r="F54" s="18">
        <v>1</v>
      </c>
      <c r="G54" s="25"/>
      <c r="H54" s="20"/>
      <c r="I54" s="21">
        <v>45</v>
      </c>
      <c r="J54" s="21">
        <v>4</v>
      </c>
    </row>
    <row r="55" ht="42" customHeight="1">
      <c r="A55" s="22"/>
      <c r="B55" s="23"/>
      <c r="C55" s="23"/>
      <c r="D55" s="24" t="s">
        <v>62</v>
      </c>
      <c r="E55" s="17" t="s">
        <v>32</v>
      </c>
      <c r="F55" s="18">
        <v>1</v>
      </c>
      <c r="G55" s="25"/>
      <c r="H55" s="20"/>
      <c r="I55" s="21">
        <v>46</v>
      </c>
      <c r="J55" s="21">
        <v>4</v>
      </c>
    </row>
    <row r="56" ht="42" customHeight="1">
      <c r="A56" s="22"/>
      <c r="B56" s="23"/>
      <c r="C56" s="23"/>
      <c r="D56" s="24" t="s">
        <v>63</v>
      </c>
      <c r="E56" s="17" t="s">
        <v>32</v>
      </c>
      <c r="F56" s="18">
        <v>1</v>
      </c>
      <c r="G56" s="25"/>
      <c r="H56" s="20"/>
      <c r="I56" s="21">
        <v>47</v>
      </c>
      <c r="J56" s="21">
        <v>4</v>
      </c>
    </row>
    <row r="57" ht="42" customHeight="1">
      <c r="A57" s="22"/>
      <c r="B57" s="23"/>
      <c r="C57" s="23"/>
      <c r="D57" s="24" t="s">
        <v>64</v>
      </c>
      <c r="E57" s="17" t="s">
        <v>32</v>
      </c>
      <c r="F57" s="18">
        <v>1</v>
      </c>
      <c r="G57" s="25"/>
      <c r="H57" s="20"/>
      <c r="I57" s="21">
        <v>48</v>
      </c>
      <c r="J57" s="21">
        <v>4</v>
      </c>
    </row>
    <row r="58" ht="42" customHeight="1">
      <c r="A58" s="22"/>
      <c r="B58" s="23"/>
      <c r="C58" s="23"/>
      <c r="D58" s="24" t="s">
        <v>65</v>
      </c>
      <c r="E58" s="17" t="s">
        <v>32</v>
      </c>
      <c r="F58" s="18">
        <v>1</v>
      </c>
      <c r="G58" s="25"/>
      <c r="H58" s="20"/>
      <c r="I58" s="21">
        <v>49</v>
      </c>
      <c r="J58" s="21">
        <v>4</v>
      </c>
    </row>
    <row r="59" ht="42" customHeight="1">
      <c r="A59" s="22"/>
      <c r="B59" s="23"/>
      <c r="C59" s="23"/>
      <c r="D59" s="24" t="s">
        <v>66</v>
      </c>
      <c r="E59" s="17" t="s">
        <v>32</v>
      </c>
      <c r="F59" s="18">
        <v>1</v>
      </c>
      <c r="G59" s="25"/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67</v>
      </c>
      <c r="E60" s="17" t="s">
        <v>32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68</v>
      </c>
      <c r="E61" s="17" t="s">
        <v>32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69</v>
      </c>
      <c r="E62" s="17" t="s">
        <v>32</v>
      </c>
      <c r="F62" s="18">
        <v>1</v>
      </c>
      <c r="G62" s="25"/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70</v>
      </c>
      <c r="E63" s="17" t="s">
        <v>20</v>
      </c>
      <c r="F63" s="18">
        <v>7.9000000000000004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71</v>
      </c>
      <c r="E64" s="17" t="s">
        <v>72</v>
      </c>
      <c r="F64" s="18">
        <v>7.0999999999999996</v>
      </c>
      <c r="G64" s="25"/>
      <c r="H64" s="20"/>
      <c r="I64" s="21">
        <v>55</v>
      </c>
      <c r="J64" s="21">
        <v>4</v>
      </c>
    </row>
    <row r="65" ht="42" customHeight="1">
      <c r="A65" s="22"/>
      <c r="B65" s="15" t="s">
        <v>73</v>
      </c>
      <c r="C65" s="15"/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2</v>
      </c>
    </row>
    <row r="66" ht="42" customHeight="1">
      <c r="A66" s="22"/>
      <c r="B66" s="23"/>
      <c r="C66" s="15" t="s">
        <v>73</v>
      </c>
      <c r="D66" s="16"/>
      <c r="E66" s="17" t="s">
        <v>13</v>
      </c>
      <c r="F66" s="18">
        <v>1</v>
      </c>
      <c r="G66" s="19">
        <f>+G67+G70+G72</f>
        <v>0</v>
      </c>
      <c r="H66" s="20"/>
      <c r="I66" s="21">
        <v>57</v>
      </c>
      <c r="J66" s="21">
        <v>3</v>
      </c>
    </row>
    <row r="67" ht="42" customHeight="1">
      <c r="A67" s="22"/>
      <c r="B67" s="23"/>
      <c r="C67" s="23"/>
      <c r="D67" s="24" t="s">
        <v>74</v>
      </c>
      <c r="E67" s="17" t="s">
        <v>13</v>
      </c>
      <c r="F67" s="18">
        <v>1</v>
      </c>
      <c r="G67" s="19">
        <f>+G68+G69</f>
        <v>0</v>
      </c>
      <c r="H67" s="20"/>
      <c r="I67" s="21">
        <v>58</v>
      </c>
      <c r="J67" s="21">
        <v>4</v>
      </c>
    </row>
    <row r="68" ht="42" customHeight="1">
      <c r="A68" s="22"/>
      <c r="B68" s="23"/>
      <c r="C68" s="23"/>
      <c r="D68" s="24" t="s">
        <v>75</v>
      </c>
      <c r="E68" s="17" t="s">
        <v>76</v>
      </c>
      <c r="F68" s="18">
        <v>15</v>
      </c>
      <c r="G68" s="25"/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77</v>
      </c>
      <c r="E69" s="17" t="s">
        <v>76</v>
      </c>
      <c r="F69" s="18">
        <v>15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78</v>
      </c>
      <c r="E70" s="17" t="s">
        <v>13</v>
      </c>
      <c r="F70" s="18">
        <v>1</v>
      </c>
      <c r="G70" s="19">
        <f>+G71</f>
        <v>0</v>
      </c>
      <c r="H70" s="20"/>
      <c r="I70" s="21">
        <v>61</v>
      </c>
      <c r="J70" s="21">
        <v>4</v>
      </c>
    </row>
    <row r="71" ht="42" customHeight="1">
      <c r="A71" s="22"/>
      <c r="B71" s="23"/>
      <c r="C71" s="23"/>
      <c r="D71" s="24" t="s">
        <v>79</v>
      </c>
      <c r="E71" s="17" t="s">
        <v>13</v>
      </c>
      <c r="F71" s="18">
        <v>1</v>
      </c>
      <c r="G71" s="25"/>
      <c r="H71" s="20"/>
      <c r="I71" s="21">
        <v>62</v>
      </c>
      <c r="J71" s="21">
        <v>4</v>
      </c>
    </row>
    <row r="72" ht="42" customHeight="1">
      <c r="A72" s="22"/>
      <c r="B72" s="23"/>
      <c r="C72" s="23"/>
      <c r="D72" s="24" t="s">
        <v>80</v>
      </c>
      <c r="E72" s="17" t="s">
        <v>13</v>
      </c>
      <c r="F72" s="18">
        <v>1</v>
      </c>
      <c r="G72" s="19">
        <f>+G73+G74</f>
        <v>0</v>
      </c>
      <c r="H72" s="20"/>
      <c r="I72" s="21">
        <v>63</v>
      </c>
      <c r="J72" s="21">
        <v>4</v>
      </c>
    </row>
    <row r="73" ht="42" customHeight="1">
      <c r="A73" s="22"/>
      <c r="B73" s="23"/>
      <c r="C73" s="23"/>
      <c r="D73" s="24" t="s">
        <v>81</v>
      </c>
      <c r="E73" s="17" t="s">
        <v>35</v>
      </c>
      <c r="F73" s="18">
        <v>15</v>
      </c>
      <c r="G73" s="25"/>
      <c r="H73" s="20"/>
      <c r="I73" s="21">
        <v>64</v>
      </c>
      <c r="J73" s="21">
        <v>4</v>
      </c>
    </row>
    <row r="74" ht="42" customHeight="1">
      <c r="A74" s="22"/>
      <c r="B74" s="23"/>
      <c r="C74" s="23"/>
      <c r="D74" s="24" t="s">
        <v>82</v>
      </c>
      <c r="E74" s="17" t="s">
        <v>23</v>
      </c>
      <c r="F74" s="18">
        <v>1.1000000000000001</v>
      </c>
      <c r="G74" s="25"/>
      <c r="H74" s="20"/>
      <c r="I74" s="21">
        <v>65</v>
      </c>
      <c r="J74" s="21">
        <v>4</v>
      </c>
    </row>
    <row r="75" ht="42" customHeight="1">
      <c r="A75" s="14" t="s">
        <v>83</v>
      </c>
      <c r="B75" s="15"/>
      <c r="C75" s="15"/>
      <c r="D75" s="16"/>
      <c r="E75" s="17" t="s">
        <v>13</v>
      </c>
      <c r="F75" s="18">
        <v>1</v>
      </c>
      <c r="G75" s="19">
        <f>+G76+G89</f>
        <v>0</v>
      </c>
      <c r="H75" s="20"/>
      <c r="I75" s="21">
        <v>66</v>
      </c>
      <c r="J75" s="21"/>
    </row>
    <row r="76" ht="42" customHeight="1">
      <c r="A76" s="14" t="s">
        <v>84</v>
      </c>
      <c r="B76" s="15"/>
      <c r="C76" s="15"/>
      <c r="D76" s="16"/>
      <c r="E76" s="17" t="s">
        <v>13</v>
      </c>
      <c r="F76" s="18">
        <v>1</v>
      </c>
      <c r="G76" s="19">
        <f>+G77+G78+G83</f>
        <v>0</v>
      </c>
      <c r="H76" s="20"/>
      <c r="I76" s="21">
        <v>67</v>
      </c>
      <c r="J76" s="21">
        <v>200</v>
      </c>
    </row>
    <row r="77" ht="42" customHeight="1">
      <c r="A77" s="14" t="s">
        <v>85</v>
      </c>
      <c r="B77" s="15"/>
      <c r="C77" s="15"/>
      <c r="D77" s="16"/>
      <c r="E77" s="17" t="s">
        <v>13</v>
      </c>
      <c r="F77" s="18">
        <v>1</v>
      </c>
      <c r="G77" s="25"/>
      <c r="H77" s="20"/>
      <c r="I77" s="21">
        <v>68</v>
      </c>
      <c r="J77" s="21"/>
    </row>
    <row r="78" ht="42" customHeight="1">
      <c r="A78" s="14" t="s">
        <v>86</v>
      </c>
      <c r="B78" s="15"/>
      <c r="C78" s="15"/>
      <c r="D78" s="16"/>
      <c r="E78" s="17" t="s">
        <v>13</v>
      </c>
      <c r="F78" s="18">
        <v>1</v>
      </c>
      <c r="G78" s="19">
        <f>+G79</f>
        <v>0</v>
      </c>
      <c r="H78" s="20"/>
      <c r="I78" s="21">
        <v>69</v>
      </c>
      <c r="J78" s="21">
        <v>1</v>
      </c>
    </row>
    <row r="79" ht="42" customHeight="1">
      <c r="A79" s="22"/>
      <c r="B79" s="15" t="s">
        <v>86</v>
      </c>
      <c r="C79" s="15"/>
      <c r="D79" s="16"/>
      <c r="E79" s="17" t="s">
        <v>13</v>
      </c>
      <c r="F79" s="18">
        <v>1</v>
      </c>
      <c r="G79" s="19">
        <f>+G80</f>
        <v>0</v>
      </c>
      <c r="H79" s="20"/>
      <c r="I79" s="21">
        <v>70</v>
      </c>
      <c r="J79" s="21">
        <v>2</v>
      </c>
    </row>
    <row r="80" ht="42" customHeight="1">
      <c r="A80" s="22"/>
      <c r="B80" s="23"/>
      <c r="C80" s="15" t="s">
        <v>86</v>
      </c>
      <c r="D80" s="16"/>
      <c r="E80" s="17" t="s">
        <v>13</v>
      </c>
      <c r="F80" s="18">
        <v>1</v>
      </c>
      <c r="G80" s="19">
        <f>+G81</f>
        <v>0</v>
      </c>
      <c r="H80" s="20"/>
      <c r="I80" s="21">
        <v>71</v>
      </c>
      <c r="J80" s="21">
        <v>3</v>
      </c>
    </row>
    <row r="81" ht="42" customHeight="1">
      <c r="A81" s="22"/>
      <c r="B81" s="23"/>
      <c r="C81" s="23"/>
      <c r="D81" s="24" t="s">
        <v>86</v>
      </c>
      <c r="E81" s="17" t="s">
        <v>13</v>
      </c>
      <c r="F81" s="18">
        <v>1</v>
      </c>
      <c r="G81" s="19">
        <f>+G82</f>
        <v>0</v>
      </c>
      <c r="H81" s="20"/>
      <c r="I81" s="21">
        <v>72</v>
      </c>
      <c r="J81" s="21">
        <v>4</v>
      </c>
    </row>
    <row r="82" ht="42" customHeight="1">
      <c r="A82" s="22"/>
      <c r="B82" s="23"/>
      <c r="C82" s="23"/>
      <c r="D82" s="24" t="s">
        <v>87</v>
      </c>
      <c r="E82" s="17" t="s">
        <v>88</v>
      </c>
      <c r="F82" s="18">
        <v>2</v>
      </c>
      <c r="G82" s="25"/>
      <c r="H82" s="20"/>
      <c r="I82" s="21">
        <v>73</v>
      </c>
      <c r="J82" s="21">
        <v>4</v>
      </c>
    </row>
    <row r="83" ht="42" customHeight="1">
      <c r="A83" s="14" t="s">
        <v>89</v>
      </c>
      <c r="B83" s="15"/>
      <c r="C83" s="15"/>
      <c r="D83" s="16"/>
      <c r="E83" s="17" t="s">
        <v>13</v>
      </c>
      <c r="F83" s="18">
        <v>1</v>
      </c>
      <c r="G83" s="19">
        <f>+G84</f>
        <v>0</v>
      </c>
      <c r="H83" s="20"/>
      <c r="I83" s="21">
        <v>74</v>
      </c>
      <c r="J83" s="21">
        <v>1</v>
      </c>
    </row>
    <row r="84" ht="42" customHeight="1">
      <c r="A84" s="22"/>
      <c r="B84" s="15" t="s">
        <v>89</v>
      </c>
      <c r="C84" s="15"/>
      <c r="D84" s="16"/>
      <c r="E84" s="17" t="s">
        <v>13</v>
      </c>
      <c r="F84" s="18">
        <v>1</v>
      </c>
      <c r="G84" s="19">
        <f>+G85</f>
        <v>0</v>
      </c>
      <c r="H84" s="20"/>
      <c r="I84" s="21">
        <v>75</v>
      </c>
      <c r="J84" s="21">
        <v>2</v>
      </c>
    </row>
    <row r="85" ht="42" customHeight="1">
      <c r="A85" s="22"/>
      <c r="B85" s="23"/>
      <c r="C85" s="15" t="s">
        <v>89</v>
      </c>
      <c r="D85" s="16"/>
      <c r="E85" s="17" t="s">
        <v>13</v>
      </c>
      <c r="F85" s="18">
        <v>1</v>
      </c>
      <c r="G85" s="19">
        <f>+G86</f>
        <v>0</v>
      </c>
      <c r="H85" s="20"/>
      <c r="I85" s="21">
        <v>76</v>
      </c>
      <c r="J85" s="21">
        <v>3</v>
      </c>
    </row>
    <row r="86" ht="42" customHeight="1">
      <c r="A86" s="22"/>
      <c r="B86" s="23"/>
      <c r="C86" s="23"/>
      <c r="D86" s="24" t="s">
        <v>89</v>
      </c>
      <c r="E86" s="17" t="s">
        <v>13</v>
      </c>
      <c r="F86" s="18">
        <v>1</v>
      </c>
      <c r="G86" s="19">
        <f>+G87+G88</f>
        <v>0</v>
      </c>
      <c r="H86" s="20"/>
      <c r="I86" s="21">
        <v>77</v>
      </c>
      <c r="J86" s="21">
        <v>4</v>
      </c>
    </row>
    <row r="87" ht="42" customHeight="1">
      <c r="A87" s="22"/>
      <c r="B87" s="23"/>
      <c r="C87" s="23"/>
      <c r="D87" s="24" t="s">
        <v>90</v>
      </c>
      <c r="E87" s="17" t="s">
        <v>91</v>
      </c>
      <c r="F87" s="18">
        <v>1</v>
      </c>
      <c r="G87" s="25"/>
      <c r="H87" s="20"/>
      <c r="I87" s="21">
        <v>78</v>
      </c>
      <c r="J87" s="21">
        <v>4</v>
      </c>
    </row>
    <row r="88" ht="42" customHeight="1">
      <c r="A88" s="22"/>
      <c r="B88" s="23"/>
      <c r="C88" s="23"/>
      <c r="D88" s="24" t="s">
        <v>92</v>
      </c>
      <c r="E88" s="17" t="s">
        <v>13</v>
      </c>
      <c r="F88" s="18">
        <v>1</v>
      </c>
      <c r="G88" s="25"/>
      <c r="H88" s="20"/>
      <c r="I88" s="21">
        <v>79</v>
      </c>
      <c r="J88" s="21">
        <v>4</v>
      </c>
    </row>
    <row r="89" ht="42" customHeight="1">
      <c r="A89" s="14" t="s">
        <v>93</v>
      </c>
      <c r="B89" s="15"/>
      <c r="C89" s="15"/>
      <c r="D89" s="16"/>
      <c r="E89" s="17" t="s">
        <v>13</v>
      </c>
      <c r="F89" s="18">
        <v>1</v>
      </c>
      <c r="G89" s="19">
        <f>+G90</f>
        <v>0</v>
      </c>
      <c r="H89" s="20"/>
      <c r="I89" s="21">
        <v>80</v>
      </c>
      <c r="J89" s="21">
        <v>210</v>
      </c>
    </row>
    <row r="90" ht="42" customHeight="1">
      <c r="A90" s="14" t="s">
        <v>94</v>
      </c>
      <c r="B90" s="15"/>
      <c r="C90" s="15"/>
      <c r="D90" s="16"/>
      <c r="E90" s="17" t="s">
        <v>13</v>
      </c>
      <c r="F90" s="18">
        <v>1</v>
      </c>
      <c r="G90" s="25"/>
      <c r="H90" s="20"/>
      <c r="I90" s="21">
        <v>81</v>
      </c>
      <c r="J90" s="21"/>
    </row>
    <row r="91" ht="42" customHeight="1">
      <c r="A91" s="14" t="s">
        <v>95</v>
      </c>
      <c r="B91" s="15"/>
      <c r="C91" s="15"/>
      <c r="D91" s="16"/>
      <c r="E91" s="17" t="s">
        <v>13</v>
      </c>
      <c r="F91" s="18">
        <v>1</v>
      </c>
      <c r="G91" s="25"/>
      <c r="H91" s="20"/>
      <c r="I91" s="21">
        <v>82</v>
      </c>
      <c r="J91" s="21">
        <v>220</v>
      </c>
    </row>
    <row r="92" ht="42" customHeight="1">
      <c r="A92" s="14" t="s">
        <v>96</v>
      </c>
      <c r="B92" s="15"/>
      <c r="C92" s="15"/>
      <c r="D92" s="16"/>
      <c r="E92" s="17" t="s">
        <v>13</v>
      </c>
      <c r="F92" s="18">
        <v>1</v>
      </c>
      <c r="G92" s="19">
        <f>+G10+G91</f>
        <v>0</v>
      </c>
      <c r="H92" s="20"/>
      <c r="I92" s="21">
        <v>83</v>
      </c>
      <c r="J92" s="21">
        <v>30</v>
      </c>
    </row>
    <row r="93" ht="42" customHeight="1">
      <c r="A93" s="26" t="s">
        <v>97</v>
      </c>
      <c r="B93" s="27"/>
      <c r="C93" s="27"/>
      <c r="D93" s="28"/>
      <c r="E93" s="29" t="s">
        <v>98</v>
      </c>
      <c r="F93" s="30" t="s">
        <v>98</v>
      </c>
      <c r="G93" s="31">
        <f>G92</f>
        <v>0</v>
      </c>
      <c r="I93" s="32">
        <v>84</v>
      </c>
      <c r="J93" s="32">
        <v>90</v>
      </c>
    </row>
    <row r="94" ht="42" customHeight="1"/>
    <row r="95" ht="42" customHeight="1"/>
  </sheetData>
  <sheetProtection sheet="1" objects="1" scenarios="1" spinCount="100000" saltValue="0rKRR0eXuYhsKv6ejX4/mMFBVYU6spV6zgXHwGeBxNsoKEu/536csVLUc0uyZV3YdguxYxG186JTsEHLMSAU/Q==" hashValue="CxCro1oI21sJikOPKFDZj/IsjLJf9YeRFRHhZQ+hWeonlKHCAlNsbsP+u1hlK8LfmF58/E0R12fRFqxYvyeF5g==" algorithmName="SHA-512" password="FD80"/>
  <mergeCells count="30">
    <mergeCell ref="A93:D93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34:D34"/>
    <mergeCell ref="C37:D37"/>
    <mergeCell ref="B65:D65"/>
    <mergeCell ref="C66:D66"/>
    <mergeCell ref="A75:D75"/>
    <mergeCell ref="A76:D76"/>
    <mergeCell ref="A77:D77"/>
    <mergeCell ref="A78:D78"/>
    <mergeCell ref="B79:D79"/>
    <mergeCell ref="C80:D80"/>
    <mergeCell ref="A83:D83"/>
    <mergeCell ref="B84:D84"/>
    <mergeCell ref="C85:D85"/>
    <mergeCell ref="A89:D89"/>
    <mergeCell ref="A90:D90"/>
    <mergeCell ref="A91:D91"/>
    <mergeCell ref="A92:D92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takine yuutarou</cp:lastModifiedBy>
  <cp:lastPrinted>2020-10-12T05:07:54Z</cp:lastPrinted>
  <dcterms:created xsi:type="dcterms:W3CDTF">2014-01-09T08:55:00Z</dcterms:created>
  <dcterms:modified xsi:type="dcterms:W3CDTF">2026-03-06T07:26:47Z</dcterms:modified>
</cp:coreProperties>
</file>